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 06-06 Table" sheetId="1" r:id="rId1"/>
  </sheets>
  <definedNames>
    <definedName name="_xlnm.Print_Area" localSheetId="0">'جدول  06-06 Table'!$A$1:$H$25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0" i="1"/>
  <c r="G21" i="1" s="1"/>
  <c r="F20" i="1"/>
  <c r="F12" i="1" s="1"/>
  <c r="E20" i="1"/>
  <c r="E21" i="1" s="1"/>
  <c r="D20" i="1"/>
  <c r="D15" i="1" s="1"/>
  <c r="C20" i="1"/>
  <c r="C18" i="1" s="1"/>
  <c r="B20" i="1"/>
  <c r="B18" i="1" s="1"/>
  <c r="D18" i="1"/>
  <c r="F15" i="1"/>
  <c r="E12" i="1"/>
  <c r="D12" i="1"/>
  <c r="B15" i="1" l="1"/>
  <c r="B12" i="1"/>
  <c r="F18" i="1"/>
  <c r="B21" i="1"/>
  <c r="C15" i="1"/>
  <c r="E18" i="1"/>
  <c r="C12" i="1"/>
  <c r="E15" i="1"/>
  <c r="G18" i="1"/>
  <c r="C21" i="1"/>
  <c r="F21" i="1"/>
  <c r="G15" i="1"/>
  <c r="G12" i="1"/>
</calcChain>
</file>

<file path=xl/sharedStrings.xml><?xml version="1.0" encoding="utf-8"?>
<sst xmlns="http://schemas.openxmlformats.org/spreadsheetml/2006/main" count="40" uniqueCount="27">
  <si>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</si>
  <si>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</si>
  <si>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(2014 - 2016)</t>
  </si>
  <si>
    <t>جـــدول ( 06 - 06 ) Table</t>
  </si>
  <si>
    <t>البيــــــان</t>
  </si>
  <si>
    <t>المترددون على العيادات التخصصية**</t>
  </si>
  <si>
    <t>مرضى القسم الداخلــــي</t>
  </si>
  <si>
    <t>Title</t>
  </si>
  <si>
    <t>Attendants to Specialty Clinics**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</si>
  <si>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</si>
  <si>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</si>
  <si>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</si>
  <si>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</si>
  <si>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</si>
  <si>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</si>
  <si>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</si>
  <si>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</si>
  <si>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</si>
  <si>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</si>
  <si>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</si>
  <si>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</si>
  <si>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 xml:space="preserve">* يشمل مدينة دبي الطبية
</t>
  </si>
  <si>
    <t>* Including Dubai Healthcare City</t>
  </si>
  <si>
    <t>** لا يشمل  المترددين على الطوارئ والمراكز الصحية</t>
  </si>
  <si>
    <t>** Excluding Attendants to Emergancy and Health Centers</t>
  </si>
  <si>
    <t>المصدر : وزارة الصحة
  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</si>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</sst>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 readingOrder="2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3" borderId="3" xfId="1" applyFont="1" applyFill="1" applyBorder="1" applyAlignment="1">
      <alignment horizontal="centerContinuous" wrapText="1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Continuous" vertical="top" wrapText="1"/>
    </xf>
    <xf numFmtId="0" fontId="12" fillId="3" borderId="6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1"/>
    </xf>
    <xf numFmtId="0" fontId="12" fillId="2" borderId="0" xfId="1" applyFont="1" applyFill="1" applyBorder="1" applyAlignment="1">
      <alignment horizontal="left" vertical="center" wrapText="1" indent="2"/>
    </xf>
    <xf numFmtId="0" fontId="12" fillId="2" borderId="0" xfId="1" applyFont="1" applyFill="1" applyBorder="1" applyAlignment="1">
      <alignment horizontal="left" vertical="center" wrapText="1" indent="1"/>
    </xf>
    <xf numFmtId="0" fontId="17" fillId="0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8" fillId="3" borderId="0" xfId="1" applyNumberFormat="1" applyFont="1" applyFill="1" applyBorder="1" applyAlignment="1">
      <alignment horizontal="left" vertical="center" wrapText="1" indent="2"/>
    </xf>
    <xf numFmtId="0" fontId="12" fillId="3" borderId="0" xfId="1" applyFont="1" applyFill="1" applyBorder="1" applyAlignment="1">
      <alignment horizontal="left" vertical="center" wrapText="1" indent="1"/>
    </xf>
    <xf numFmtId="0" fontId="19" fillId="0" borderId="0" xfId="1" applyFont="1" applyFill="1" applyBorder="1" applyAlignment="1">
      <alignment vertical="center"/>
    </xf>
    <xf numFmtId="164" fontId="18" fillId="2" borderId="0" xfId="1" applyNumberFormat="1" applyFont="1" applyFill="1" applyBorder="1" applyAlignment="1">
      <alignment horizontal="left" vertical="center" wrapText="1" indent="2"/>
    </xf>
    <xf numFmtId="165" fontId="18" fillId="3" borderId="0" xfId="1" applyNumberFormat="1" applyFont="1" applyFill="1" applyBorder="1" applyAlignment="1">
      <alignment horizontal="left" vertical="center" wrapText="1" indent="2"/>
    </xf>
    <xf numFmtId="3" fontId="18" fillId="2" borderId="0" xfId="1" applyNumberFormat="1" applyFont="1" applyFill="1" applyBorder="1" applyAlignment="1">
      <alignment horizontal="left" vertical="center" wrapText="1" indent="2"/>
    </xf>
    <xf numFmtId="0" fontId="2" fillId="2" borderId="0" xfId="1" applyFont="1" applyFill="1" applyBorder="1" applyAlignment="1">
      <alignment horizontal="right" vertical="center" wrapText="1"/>
    </xf>
    <xf numFmtId="164" fontId="18" fillId="3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Border="1" applyAlignment="1">
      <alignment horizontal="right" vertical="center" wrapText="1"/>
    </xf>
    <xf numFmtId="0" fontId="12" fillId="3" borderId="10" xfId="1" applyFont="1" applyFill="1" applyBorder="1" applyAlignment="1">
      <alignment horizontal="right" vertical="center" wrapText="1" indent="1"/>
    </xf>
    <xf numFmtId="0" fontId="18" fillId="3" borderId="10" xfId="1" applyFont="1" applyFill="1" applyBorder="1" applyAlignment="1">
      <alignment horizontal="left" vertical="center" wrapText="1" indent="2"/>
    </xf>
    <xf numFmtId="0" fontId="12" fillId="3" borderId="10" xfId="1" applyFont="1" applyFill="1" applyBorder="1" applyAlignment="1">
      <alignment horizontal="left" vertical="center" wrapText="1" indent="1"/>
    </xf>
    <xf numFmtId="3" fontId="12" fillId="2" borderId="0" xfId="1" applyNumberFormat="1" applyFont="1" applyFill="1" applyBorder="1" applyAlignment="1">
      <alignment horizontal="left" vertical="center" wrapText="1" indent="2"/>
    </xf>
    <xf numFmtId="0" fontId="13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2" fillId="3" borderId="1" xfId="1" applyFont="1" applyFill="1" applyBorder="1" applyAlignment="1">
      <alignment horizontal="right" vertical="center" wrapText="1" indent="1"/>
    </xf>
    <xf numFmtId="164" fontId="12" fillId="3" borderId="1" xfId="1" applyNumberFormat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 indent="1"/>
    </xf>
    <xf numFmtId="0" fontId="20" fillId="2" borderId="0" xfId="1" applyFont="1" applyFill="1" applyBorder="1" applyAlignment="1">
      <alignment vertical="top" wrapText="1"/>
    </xf>
    <xf numFmtId="0" fontId="20" fillId="2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top"/>
    </xf>
    <xf numFmtId="0" fontId="21" fillId="2" borderId="0" xfId="1" applyFont="1" applyFill="1" applyBorder="1" applyAlignment="1">
      <alignment vertical="top" wrapText="1"/>
    </xf>
    <xf numFmtId="0" fontId="21" fillId="0" borderId="0" xfId="1" applyFont="1" applyFill="1" applyBorder="1" applyAlignment="1">
      <alignment vertical="top" wrapText="1"/>
    </xf>
    <xf numFmtId="0" fontId="21" fillId="0" borderId="0" xfId="1" applyFont="1" applyFill="1" applyBorder="1" applyAlignment="1">
      <alignment vertical="top"/>
    </xf>
    <xf numFmtId="0" fontId="20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center" wrapText="1" readingOrder="2"/>
    </xf>
    <xf numFmtId="0" fontId="2" fillId="2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0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right" vertical="center" wrapText="1" inden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22897</xdr:rowOff>
    </xdr:from>
    <xdr:ext cx="1739900" cy="639711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5821578" y="22897"/>
          <a:ext cx="1739900" cy="639711"/>
        </a:xfrm>
        <a:prstGeom prst="rect">
          <a:avLst/>
        </a:prstGeom>
        <a:noFill/>
      </xdr:spPr>
    </xdr:pic>
    <xdr:clientData/>
  </xdr:oneCellAnchor>
  <xdr:oneCellAnchor>
    <xdr:from>
      <xdr:col>6</xdr:col>
      <xdr:colOff>740945</xdr:colOff>
      <xdr:row>0</xdr:row>
      <xdr:rowOff>20665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742450" y="20665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rightToLeft="1" tabSelected="1" view="pageBreakPreview" zoomScale="115" zoomScaleNormal="100" zoomScaleSheetLayoutView="115" workbookViewId="0">
      <selection activeCell="I10" sqref="I10"/>
    </sheetView>
  </sheetViews>
  <sheetFormatPr defaultRowHeight="22.5"/>
  <cols>
    <col min="1" max="1" width="16.375" style="1" customWidth="1"/>
    <col min="2" max="7" width="13.875" style="1" customWidth="1"/>
    <col min="8" max="8" width="16.375" style="1" customWidth="1"/>
    <col min="9" max="9" width="21" style="1" customWidth="1"/>
    <col min="10" max="13" width="9" style="1"/>
    <col min="14" max="17" width="9" style="2"/>
    <col min="18" max="18" width="9" style="3"/>
    <col min="19" max="27" width="9" style="4"/>
    <col min="28" max="30" width="9" style="5"/>
    <col min="31" max="16384" width="9" style="6"/>
  </cols>
  <sheetData>
    <row r="1" spans="1:30" ht="48.75" customHeight="1"/>
    <row r="2" spans="1:30" s="12" customFormat="1" ht="16.5" customHeight="1">
      <c r="A2" s="7" t="s">
        <v>0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  <c r="AA2" s="11"/>
    </row>
    <row r="3" spans="1:30" s="13" customFormat="1" ht="17.25" customHeight="1">
      <c r="A3" s="71" t="s">
        <v>1</v>
      </c>
      <c r="B3" s="71"/>
      <c r="C3" s="71"/>
      <c r="D3" s="71"/>
      <c r="E3" s="71"/>
      <c r="F3" s="71"/>
      <c r="G3" s="71"/>
      <c r="H3" s="71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  <c r="AA3" s="11"/>
    </row>
    <row r="4" spans="1:30" s="13" customFormat="1" ht="21" customHeight="1">
      <c r="A4" s="14" t="s">
        <v>2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9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  <c r="AA4" s="11"/>
    </row>
    <row r="5" spans="1:30" s="18" customFormat="1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5"/>
      <c r="S5" s="16"/>
      <c r="T5" s="16"/>
      <c r="U5" s="16"/>
      <c r="V5" s="16"/>
      <c r="W5" s="16"/>
      <c r="X5" s="16"/>
      <c r="Y5" s="16"/>
      <c r="Z5" s="16"/>
      <c r="AA5" s="16"/>
      <c r="AB5" s="17"/>
      <c r="AC5" s="17"/>
      <c r="AD5" s="17"/>
    </row>
    <row r="6" spans="1:30" s="18" customFormat="1" ht="24.95" customHeight="1">
      <c r="A6" s="72" t="s">
        <v>3</v>
      </c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</row>
    <row r="7" spans="1:30" s="25" customFormat="1" ht="24" customHeight="1">
      <c r="A7" s="73" t="s">
        <v>4</v>
      </c>
      <c r="B7" s="19" t="s">
        <v>5</v>
      </c>
      <c r="C7" s="19"/>
      <c r="D7" s="19"/>
      <c r="E7" s="19" t="s">
        <v>6</v>
      </c>
      <c r="F7" s="19"/>
      <c r="G7" s="19"/>
      <c r="H7" s="76" t="s">
        <v>7</v>
      </c>
      <c r="I7" s="20"/>
      <c r="J7" s="20"/>
      <c r="K7" s="20"/>
      <c r="L7" s="20"/>
      <c r="M7" s="20"/>
      <c r="N7" s="21"/>
      <c r="O7" s="21"/>
      <c r="P7" s="21"/>
      <c r="Q7" s="21"/>
      <c r="R7" s="22"/>
      <c r="S7" s="23"/>
      <c r="T7" s="23"/>
      <c r="U7" s="23"/>
      <c r="V7" s="23"/>
      <c r="W7" s="23"/>
      <c r="X7" s="23"/>
      <c r="Y7" s="23"/>
      <c r="Z7" s="23"/>
      <c r="AA7" s="23"/>
      <c r="AB7" s="24"/>
      <c r="AC7" s="24"/>
      <c r="AD7" s="24"/>
    </row>
    <row r="8" spans="1:30" s="25" customFormat="1" ht="20.25" customHeight="1">
      <c r="A8" s="74"/>
      <c r="B8" s="26" t="s">
        <v>8</v>
      </c>
      <c r="C8" s="26"/>
      <c r="D8" s="26"/>
      <c r="E8" s="26" t="s">
        <v>9</v>
      </c>
      <c r="F8" s="26"/>
      <c r="G8" s="26"/>
      <c r="H8" s="77"/>
      <c r="I8" s="20"/>
      <c r="J8" s="20"/>
      <c r="K8" s="20"/>
      <c r="L8" s="20"/>
      <c r="M8" s="20"/>
      <c r="N8" s="21"/>
      <c r="O8" s="21"/>
      <c r="P8" s="21"/>
      <c r="Q8" s="21"/>
      <c r="R8" s="22"/>
      <c r="S8" s="23"/>
      <c r="T8" s="23"/>
      <c r="U8" s="23"/>
      <c r="V8" s="23"/>
      <c r="W8" s="23"/>
      <c r="X8" s="23"/>
      <c r="Y8" s="23"/>
      <c r="Z8" s="23"/>
      <c r="AA8" s="23"/>
      <c r="AB8" s="24"/>
      <c r="AC8" s="24"/>
      <c r="AD8" s="24"/>
    </row>
    <row r="9" spans="1:30" s="25" customFormat="1" ht="30" customHeight="1">
      <c r="A9" s="75"/>
      <c r="B9" s="27">
        <v>2014</v>
      </c>
      <c r="C9" s="27">
        <v>2015</v>
      </c>
      <c r="D9" s="27">
        <v>2016</v>
      </c>
      <c r="E9" s="27">
        <v>2014</v>
      </c>
      <c r="F9" s="27">
        <v>2015</v>
      </c>
      <c r="G9" s="27">
        <v>2016</v>
      </c>
      <c r="H9" s="78"/>
      <c r="I9" s="20"/>
      <c r="J9" s="20"/>
      <c r="K9" s="20"/>
      <c r="L9" s="20"/>
      <c r="M9" s="20"/>
      <c r="N9" s="21"/>
      <c r="O9" s="21"/>
      <c r="P9" s="21"/>
      <c r="Q9" s="21"/>
      <c r="R9" s="22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</row>
    <row r="10" spans="1:30" s="31" customFormat="1" ht="23.25" customHeight="1">
      <c r="A10" s="28" t="s">
        <v>10</v>
      </c>
      <c r="B10" s="29"/>
      <c r="C10" s="29"/>
      <c r="D10" s="29"/>
      <c r="E10" s="29"/>
      <c r="F10" s="29"/>
      <c r="G10" s="29"/>
      <c r="H10" s="30" t="s">
        <v>11</v>
      </c>
      <c r="I10" s="20"/>
      <c r="J10" s="20"/>
      <c r="K10" s="20"/>
      <c r="L10" s="20"/>
      <c r="M10" s="20"/>
      <c r="N10" s="21"/>
      <c r="O10" s="21"/>
      <c r="P10" s="21"/>
      <c r="Q10" s="21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4"/>
    </row>
    <row r="11" spans="1:30" s="35" customFormat="1" ht="23.25" customHeight="1">
      <c r="A11" s="32" t="s">
        <v>12</v>
      </c>
      <c r="B11" s="33">
        <v>63151</v>
      </c>
      <c r="C11" s="33">
        <v>55800</v>
      </c>
      <c r="D11" s="33">
        <v>50621</v>
      </c>
      <c r="E11" s="33">
        <v>6463</v>
      </c>
      <c r="F11" s="33">
        <v>6098</v>
      </c>
      <c r="G11" s="33">
        <v>6215</v>
      </c>
      <c r="H11" s="34" t="s">
        <v>13</v>
      </c>
      <c r="I11" s="1"/>
      <c r="J11" s="1"/>
      <c r="K11" s="1"/>
      <c r="L11" s="1"/>
      <c r="M11" s="1"/>
      <c r="N11" s="2"/>
      <c r="O11" s="2"/>
      <c r="P11" s="2"/>
      <c r="Q11" s="2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</row>
    <row r="12" spans="1:30" s="35" customFormat="1" ht="23.25" customHeight="1">
      <c r="A12" s="28" t="s">
        <v>14</v>
      </c>
      <c r="B12" s="36">
        <f>((B11/B20)*100)</f>
        <v>1.7548110655549798</v>
      </c>
      <c r="C12" s="36">
        <f>(C11/C20)*100</f>
        <v>1.5452928662302552</v>
      </c>
      <c r="D12" s="36">
        <f>(D11/D20)*100</f>
        <v>1.2057585624554876</v>
      </c>
      <c r="E12" s="36">
        <f>((E11/E20)*100)</f>
        <v>2.7471966946926352</v>
      </c>
      <c r="F12" s="36">
        <f>(F11/F20)*100</f>
        <v>2.5638222730483333</v>
      </c>
      <c r="G12" s="36">
        <f>(G11/G20)*100</f>
        <v>2.427374061662722</v>
      </c>
      <c r="H12" s="30" t="s">
        <v>14</v>
      </c>
      <c r="I12" s="1"/>
      <c r="J12" s="1"/>
      <c r="K12" s="1"/>
      <c r="L12" s="1"/>
      <c r="M12" s="1"/>
      <c r="N12" s="2"/>
      <c r="O12" s="2"/>
      <c r="P12" s="2"/>
      <c r="Q12" s="2"/>
      <c r="R12" s="15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7"/>
      <c r="AD12" s="17"/>
    </row>
    <row r="13" spans="1:30" s="35" customFormat="1" ht="23.25" customHeight="1">
      <c r="A13" s="32" t="s">
        <v>15</v>
      </c>
      <c r="B13" s="37"/>
      <c r="C13" s="33"/>
      <c r="D13" s="33"/>
      <c r="E13" s="33"/>
      <c r="F13" s="33"/>
      <c r="G13" s="33"/>
      <c r="H13" s="34" t="s">
        <v>16</v>
      </c>
      <c r="I13" s="1"/>
      <c r="J13" s="1"/>
      <c r="K13" s="1"/>
      <c r="L13" s="1"/>
      <c r="M13" s="1"/>
      <c r="N13" s="2"/>
      <c r="O13" s="2"/>
      <c r="P13" s="2"/>
      <c r="Q13" s="2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7"/>
      <c r="AC13" s="17"/>
      <c r="AD13" s="17"/>
    </row>
    <row r="14" spans="1:30" s="35" customFormat="1" ht="23.25" customHeight="1">
      <c r="A14" s="28" t="s">
        <v>12</v>
      </c>
      <c r="B14" s="38">
        <v>521802</v>
      </c>
      <c r="C14" s="38">
        <v>545942</v>
      </c>
      <c r="D14" s="38">
        <v>718891</v>
      </c>
      <c r="E14" s="38">
        <v>80556</v>
      </c>
      <c r="F14" s="38">
        <v>81251</v>
      </c>
      <c r="G14" s="38">
        <v>81794</v>
      </c>
      <c r="H14" s="30" t="s">
        <v>13</v>
      </c>
      <c r="I14" s="39"/>
      <c r="J14" s="1"/>
      <c r="K14" s="1"/>
      <c r="L14" s="1"/>
      <c r="M14" s="1"/>
      <c r="N14" s="2"/>
      <c r="O14" s="2"/>
      <c r="P14" s="2"/>
      <c r="Q14" s="2"/>
      <c r="R14" s="15"/>
      <c r="S14" s="16"/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</row>
    <row r="15" spans="1:30" s="35" customFormat="1" ht="23.25" customHeight="1">
      <c r="A15" s="32" t="s">
        <v>14</v>
      </c>
      <c r="B15" s="40">
        <f t="shared" ref="B15:G15" si="0">((B14/B20)*100)</f>
        <v>14.499594996575185</v>
      </c>
      <c r="C15" s="40">
        <f t="shared" si="0"/>
        <v>15.119001397410001</v>
      </c>
      <c r="D15" s="40">
        <f t="shared" si="0"/>
        <v>17.123505634463719</v>
      </c>
      <c r="E15" s="40">
        <f t="shared" si="0"/>
        <v>34.241556078858103</v>
      </c>
      <c r="F15" s="40">
        <f t="shared" si="0"/>
        <v>34.160892670949515</v>
      </c>
      <c r="G15" s="40">
        <f t="shared" si="0"/>
        <v>31.946039259797377</v>
      </c>
      <c r="H15" s="34" t="s">
        <v>14</v>
      </c>
      <c r="I15" s="1"/>
      <c r="J15" s="1"/>
      <c r="K15" s="1"/>
      <c r="L15" s="1"/>
      <c r="M15" s="1"/>
      <c r="N15" s="2"/>
      <c r="O15" s="2"/>
      <c r="P15" s="2"/>
      <c r="Q15" s="2"/>
      <c r="R15" s="15"/>
      <c r="S15" s="16"/>
      <c r="T15" s="16"/>
      <c r="U15" s="16"/>
      <c r="V15" s="16"/>
      <c r="W15" s="16"/>
      <c r="X15" s="16"/>
      <c r="Y15" s="16"/>
      <c r="Z15" s="16"/>
      <c r="AA15" s="16"/>
      <c r="AB15" s="17"/>
      <c r="AC15" s="17"/>
      <c r="AD15" s="17"/>
    </row>
    <row r="16" spans="1:30" s="17" customFormat="1" ht="23.25" customHeight="1">
      <c r="A16" s="28" t="s">
        <v>17</v>
      </c>
      <c r="B16" s="38"/>
      <c r="C16" s="38"/>
      <c r="D16" s="38"/>
      <c r="E16" s="38"/>
      <c r="F16" s="38"/>
      <c r="G16" s="38"/>
      <c r="H16" s="30" t="s">
        <v>18</v>
      </c>
      <c r="I16" s="1"/>
      <c r="J16" s="41"/>
      <c r="K16" s="41"/>
      <c r="L16" s="41"/>
      <c r="M16" s="41"/>
      <c r="N16" s="42"/>
      <c r="O16" s="2"/>
      <c r="P16" s="2"/>
      <c r="Q16" s="2"/>
      <c r="R16" s="15"/>
      <c r="S16" s="16"/>
      <c r="T16" s="16"/>
      <c r="U16" s="16"/>
      <c r="V16" s="16"/>
      <c r="W16" s="16"/>
      <c r="X16" s="16"/>
      <c r="Y16" s="16"/>
      <c r="Z16" s="16"/>
      <c r="AA16" s="16"/>
    </row>
    <row r="17" spans="1:30" s="35" customFormat="1" ht="23.25" customHeight="1">
      <c r="A17" s="32" t="s">
        <v>12</v>
      </c>
      <c r="B17" s="33">
        <v>3013782</v>
      </c>
      <c r="C17" s="33">
        <v>3009224</v>
      </c>
      <c r="D17" s="33">
        <v>3428758</v>
      </c>
      <c r="E17" s="33">
        <v>148239</v>
      </c>
      <c r="F17" s="33">
        <v>150499</v>
      </c>
      <c r="G17" s="33">
        <v>168029</v>
      </c>
      <c r="H17" s="34" t="s">
        <v>13</v>
      </c>
      <c r="I17" s="1"/>
      <c r="J17" s="1"/>
      <c r="K17" s="1"/>
      <c r="L17" s="1"/>
      <c r="M17" s="1"/>
      <c r="N17" s="2"/>
      <c r="O17" s="2"/>
      <c r="P17" s="2"/>
      <c r="Q17" s="2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7"/>
      <c r="AC17" s="17"/>
      <c r="AD17" s="17"/>
    </row>
    <row r="18" spans="1:30" s="35" customFormat="1" ht="23.25" customHeight="1">
      <c r="A18" s="28" t="s">
        <v>14</v>
      </c>
      <c r="B18" s="36">
        <f t="shared" ref="B18:G18" si="1">((B17/B20)*100)</f>
        <v>83.745593937869828</v>
      </c>
      <c r="C18" s="36">
        <f t="shared" si="1"/>
        <v>83.335705736359742</v>
      </c>
      <c r="D18" s="36">
        <f t="shared" si="1"/>
        <v>81.670735803080802</v>
      </c>
      <c r="E18" s="36">
        <f t="shared" si="1"/>
        <v>63.011247226449264</v>
      </c>
      <c r="F18" s="36">
        <f t="shared" si="1"/>
        <v>63.275285056002147</v>
      </c>
      <c r="G18" s="36">
        <f t="shared" si="1"/>
        <v>65.626586678539894</v>
      </c>
      <c r="H18" s="30" t="s">
        <v>14</v>
      </c>
      <c r="I18" s="1"/>
      <c r="J18" s="1"/>
      <c r="K18" s="1"/>
      <c r="L18" s="1"/>
      <c r="M18" s="1"/>
      <c r="N18" s="2"/>
      <c r="O18" s="2"/>
      <c r="P18" s="2"/>
      <c r="Q18" s="2"/>
      <c r="R18" s="15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7"/>
      <c r="AD18" s="17"/>
    </row>
    <row r="19" spans="1:30" s="35" customFormat="1" ht="23.25" customHeight="1">
      <c r="A19" s="43" t="s">
        <v>19</v>
      </c>
      <c r="B19" s="44"/>
      <c r="C19" s="44"/>
      <c r="D19" s="44"/>
      <c r="E19" s="44"/>
      <c r="F19" s="44"/>
      <c r="G19" s="44"/>
      <c r="H19" s="45" t="s">
        <v>20</v>
      </c>
      <c r="I19" s="1"/>
      <c r="J19" s="1"/>
      <c r="K19" s="1"/>
      <c r="L19" s="1"/>
      <c r="M19" s="1"/>
      <c r="N19" s="2"/>
      <c r="O19" s="2"/>
      <c r="P19" s="2"/>
      <c r="Q19" s="2"/>
      <c r="R19" s="15"/>
      <c r="S19" s="16"/>
      <c r="T19" s="16"/>
      <c r="U19" s="16"/>
      <c r="V19" s="16"/>
      <c r="W19" s="16"/>
      <c r="X19" s="16"/>
      <c r="Y19" s="16"/>
      <c r="Z19" s="16"/>
      <c r="AA19" s="16"/>
      <c r="AB19" s="17"/>
      <c r="AC19" s="17"/>
      <c r="AD19" s="17"/>
    </row>
    <row r="20" spans="1:30" s="51" customFormat="1" ht="23.25" customHeight="1">
      <c r="A20" s="28" t="s">
        <v>12</v>
      </c>
      <c r="B20" s="46">
        <f>(B11+B14+B17)</f>
        <v>3598735</v>
      </c>
      <c r="C20" s="46">
        <f>SUM(C11,C14,C17)</f>
        <v>3610966</v>
      </c>
      <c r="D20" s="46">
        <f>SUM(D11,D14,D17)</f>
        <v>4198270</v>
      </c>
      <c r="E20" s="46">
        <f>(E11+E14+E17)</f>
        <v>235258</v>
      </c>
      <c r="F20" s="46">
        <f>SUM(F11,F14,F17)</f>
        <v>237848</v>
      </c>
      <c r="G20" s="46">
        <f>SUM(G11,G14,G17)</f>
        <v>256038</v>
      </c>
      <c r="H20" s="30" t="s">
        <v>13</v>
      </c>
      <c r="I20" s="8"/>
      <c r="J20" s="8"/>
      <c r="K20" s="8"/>
      <c r="L20" s="8"/>
      <c r="M20" s="8"/>
      <c r="N20" s="47"/>
      <c r="O20" s="47"/>
      <c r="P20" s="47"/>
      <c r="Q20" s="47"/>
      <c r="R20" s="48"/>
      <c r="S20" s="49"/>
      <c r="T20" s="49"/>
      <c r="U20" s="49"/>
      <c r="V20" s="49"/>
      <c r="W20" s="49"/>
      <c r="X20" s="49"/>
      <c r="Y20" s="49"/>
      <c r="Z20" s="49"/>
      <c r="AA20" s="49"/>
      <c r="AB20" s="50"/>
      <c r="AC20" s="50"/>
      <c r="AD20" s="50"/>
    </row>
    <row r="21" spans="1:30" s="51" customFormat="1" ht="23.25" customHeight="1">
      <c r="A21" s="52" t="s">
        <v>14</v>
      </c>
      <c r="B21" s="53">
        <f t="shared" ref="B21:G21" si="2">((B20/B20)*100)</f>
        <v>100</v>
      </c>
      <c r="C21" s="53">
        <f t="shared" si="2"/>
        <v>100</v>
      </c>
      <c r="D21" s="53">
        <f t="shared" si="2"/>
        <v>100</v>
      </c>
      <c r="E21" s="53">
        <f t="shared" si="2"/>
        <v>100</v>
      </c>
      <c r="F21" s="53">
        <f t="shared" si="2"/>
        <v>100</v>
      </c>
      <c r="G21" s="53">
        <f t="shared" si="2"/>
        <v>100</v>
      </c>
      <c r="H21" s="54" t="s">
        <v>14</v>
      </c>
      <c r="I21" s="8"/>
      <c r="J21" s="8"/>
      <c r="K21" s="8"/>
      <c r="L21" s="8"/>
      <c r="M21" s="8"/>
      <c r="N21" s="47"/>
      <c r="O21" s="47"/>
      <c r="P21" s="47"/>
      <c r="Q21" s="47"/>
      <c r="R21" s="48"/>
      <c r="S21" s="49"/>
      <c r="T21" s="49"/>
      <c r="U21" s="49"/>
      <c r="V21" s="49"/>
      <c r="W21" s="49"/>
      <c r="X21" s="49"/>
      <c r="Y21" s="49"/>
      <c r="Z21" s="49"/>
      <c r="AA21" s="49"/>
      <c r="AB21" s="50"/>
      <c r="AC21" s="50"/>
      <c r="AD21" s="50"/>
    </row>
    <row r="22" spans="1:30" s="35" customFormat="1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7"/>
      <c r="AC22" s="17"/>
      <c r="AD22" s="17"/>
    </row>
    <row r="23" spans="1:30" s="57" customFormat="1" ht="15" customHeight="1">
      <c r="A23" s="79" t="s">
        <v>21</v>
      </c>
      <c r="B23" s="79"/>
      <c r="C23" s="55"/>
      <c r="D23" s="55"/>
      <c r="E23" s="56"/>
      <c r="F23" s="56"/>
      <c r="H23" s="57" t="s">
        <v>22</v>
      </c>
      <c r="I23" s="55"/>
      <c r="J23" s="55"/>
      <c r="K23" s="55"/>
      <c r="L23" s="55"/>
      <c r="M23" s="55"/>
      <c r="N23" s="58"/>
      <c r="O23" s="58"/>
      <c r="P23" s="58"/>
      <c r="Q23" s="58"/>
      <c r="R23" s="59"/>
      <c r="S23" s="60"/>
      <c r="T23" s="60"/>
      <c r="U23" s="60"/>
      <c r="V23" s="60"/>
      <c r="W23" s="60"/>
      <c r="X23" s="60"/>
      <c r="Y23" s="60"/>
      <c r="Z23" s="60"/>
      <c r="AA23" s="60"/>
    </row>
    <row r="24" spans="1:30" s="57" customFormat="1" ht="16.5" customHeight="1">
      <c r="A24" s="79" t="s">
        <v>23</v>
      </c>
      <c r="B24" s="79"/>
      <c r="C24" s="55"/>
      <c r="D24" s="55"/>
      <c r="E24" s="56"/>
      <c r="F24" s="70" t="s">
        <v>24</v>
      </c>
      <c r="G24" s="70"/>
      <c r="H24" s="70"/>
      <c r="I24" s="55"/>
      <c r="J24" s="55"/>
      <c r="K24" s="55"/>
      <c r="L24" s="55"/>
      <c r="M24" s="55"/>
      <c r="N24" s="58"/>
      <c r="O24" s="58"/>
      <c r="P24" s="58"/>
      <c r="Q24" s="58"/>
      <c r="R24" s="59"/>
      <c r="S24" s="60"/>
      <c r="T24" s="60"/>
      <c r="U24" s="60"/>
      <c r="V24" s="60"/>
      <c r="W24" s="60"/>
      <c r="X24" s="60"/>
      <c r="Y24" s="60"/>
      <c r="Z24" s="60"/>
      <c r="AA24" s="60"/>
    </row>
    <row r="25" spans="1:30" s="57" customFormat="1" ht="33.75" customHeight="1">
      <c r="A25" s="61" t="s">
        <v>25</v>
      </c>
      <c r="B25" s="61"/>
      <c r="C25" s="55"/>
      <c r="D25" s="55"/>
      <c r="E25" s="55"/>
      <c r="F25" s="55"/>
      <c r="G25" s="70" t="s">
        <v>26</v>
      </c>
      <c r="H25" s="70"/>
      <c r="I25" s="55"/>
      <c r="J25" s="55"/>
      <c r="K25" s="55"/>
      <c r="L25" s="55"/>
      <c r="M25" s="55"/>
      <c r="N25" s="58"/>
      <c r="O25" s="58"/>
      <c r="P25" s="58"/>
      <c r="Q25" s="58"/>
      <c r="R25" s="59"/>
      <c r="S25" s="60"/>
      <c r="T25" s="60"/>
      <c r="U25" s="60"/>
      <c r="V25" s="60"/>
      <c r="W25" s="60"/>
      <c r="X25" s="60"/>
      <c r="Y25" s="60"/>
      <c r="Z25" s="60"/>
      <c r="AA25" s="60"/>
    </row>
    <row r="26" spans="1:30" s="66" customFormat="1">
      <c r="A26" s="62"/>
      <c r="B26" s="62"/>
      <c r="C26" s="1"/>
      <c r="D26" s="1"/>
      <c r="E26" s="1"/>
      <c r="F26" s="63"/>
      <c r="G26" s="63"/>
      <c r="H26" s="63"/>
      <c r="I26" s="1"/>
      <c r="J26" s="1"/>
      <c r="K26" s="1"/>
      <c r="L26" s="1"/>
      <c r="M26" s="1"/>
      <c r="N26" s="2"/>
      <c r="O26" s="2"/>
      <c r="P26" s="2"/>
      <c r="Q26" s="2"/>
      <c r="R26" s="64"/>
      <c r="S26" s="65"/>
      <c r="T26" s="65"/>
      <c r="U26" s="65"/>
      <c r="V26" s="65"/>
      <c r="W26" s="65"/>
      <c r="X26" s="65"/>
      <c r="Y26" s="65"/>
      <c r="Z26" s="65"/>
      <c r="AA26" s="65"/>
    </row>
    <row r="27" spans="1:30" s="6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64"/>
      <c r="S27" s="65"/>
      <c r="T27" s="65"/>
      <c r="U27" s="65"/>
      <c r="V27" s="65"/>
      <c r="W27" s="65"/>
      <c r="X27" s="65"/>
      <c r="Y27" s="65"/>
      <c r="Z27" s="65"/>
      <c r="AA27" s="65"/>
    </row>
    <row r="28" spans="1:30" s="6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64"/>
      <c r="S28" s="65"/>
      <c r="T28" s="65"/>
      <c r="U28" s="65"/>
      <c r="V28" s="65"/>
      <c r="W28" s="65"/>
      <c r="X28" s="65"/>
      <c r="Y28" s="65"/>
      <c r="Z28" s="65"/>
      <c r="AA28" s="65"/>
    </row>
    <row r="29" spans="1:30" s="35" customFormat="1">
      <c r="A29" s="1"/>
      <c r="B29" s="67"/>
      <c r="C29" s="67"/>
      <c r="D29" s="67"/>
      <c r="E29" s="67"/>
      <c r="F29" s="67"/>
      <c r="G29" s="67"/>
      <c r="H29" s="1"/>
      <c r="I29" s="1"/>
      <c r="J29" s="1"/>
      <c r="K29" s="1"/>
      <c r="L29" s="1"/>
      <c r="M29" s="1"/>
      <c r="N29" s="2"/>
      <c r="O29" s="2"/>
      <c r="P29" s="2"/>
      <c r="Q29" s="2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</row>
    <row r="30" spans="1:30" s="3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</row>
    <row r="31" spans="1:30" s="3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</row>
    <row r="32" spans="1:30" s="3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7"/>
      <c r="AC32" s="17"/>
      <c r="AD32" s="17"/>
    </row>
    <row r="33" spans="1:30" s="3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</row>
    <row r="34" spans="1:30" s="3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</row>
    <row r="35" spans="1:30" s="3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17"/>
      <c r="AC35" s="17"/>
      <c r="AD35" s="17"/>
    </row>
    <row r="36" spans="1:30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8"/>
      <c r="AC36" s="68"/>
      <c r="AD36" s="68"/>
    </row>
    <row r="37" spans="1:30" s="6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8"/>
      <c r="AC37" s="68"/>
      <c r="AD37" s="68"/>
    </row>
    <row r="38" spans="1:30" s="6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8"/>
      <c r="AC38" s="68"/>
      <c r="AD38" s="68"/>
    </row>
    <row r="39" spans="1:30" s="6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8"/>
      <c r="AC39" s="68"/>
      <c r="AD39" s="68"/>
    </row>
    <row r="40" spans="1:30" s="6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8"/>
      <c r="AC40" s="68"/>
      <c r="AD40" s="68"/>
    </row>
    <row r="41" spans="1:30" s="6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8"/>
      <c r="AC41" s="68"/>
      <c r="AD41" s="68"/>
    </row>
    <row r="42" spans="1:30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8"/>
      <c r="AC42" s="68"/>
      <c r="AD42" s="68"/>
    </row>
    <row r="43" spans="1:30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8"/>
      <c r="AC43" s="68"/>
      <c r="AD43" s="68"/>
    </row>
    <row r="44" spans="1:30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2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8"/>
      <c r="AC44" s="68"/>
      <c r="AD44" s="68"/>
    </row>
    <row r="45" spans="1:30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8"/>
      <c r="AC45" s="68"/>
      <c r="AD45" s="68"/>
    </row>
    <row r="46" spans="1:30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  <c r="Q46" s="2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8"/>
      <c r="AC46" s="68"/>
      <c r="AD46" s="68"/>
    </row>
    <row r="47" spans="1:30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8"/>
      <c r="AC47" s="68"/>
      <c r="AD47" s="68"/>
    </row>
    <row r="48" spans="1:30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8"/>
      <c r="AC48" s="68"/>
      <c r="AD48" s="68"/>
    </row>
    <row r="49" spans="1:30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8"/>
      <c r="AC49" s="68"/>
      <c r="AD49" s="68"/>
    </row>
    <row r="50" spans="1:30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8"/>
      <c r="AC50" s="68"/>
      <c r="AD50" s="68"/>
    </row>
    <row r="51" spans="1:30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8"/>
      <c r="AC51" s="68"/>
      <c r="AD51" s="68"/>
    </row>
    <row r="52" spans="1:30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8"/>
      <c r="AC52" s="68"/>
      <c r="AD52" s="68"/>
    </row>
    <row r="53" spans="1:30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8"/>
      <c r="AC53" s="68"/>
      <c r="AD53" s="68"/>
    </row>
    <row r="54" spans="1:30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8"/>
      <c r="AC54" s="68"/>
      <c r="AD54" s="68"/>
    </row>
    <row r="55" spans="1:30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8"/>
      <c r="AC55" s="68"/>
      <c r="AD55" s="68"/>
    </row>
    <row r="56" spans="1:30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8"/>
      <c r="AC56" s="68"/>
      <c r="AD56" s="68"/>
    </row>
    <row r="57" spans="1:30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8"/>
      <c r="AC57" s="68"/>
      <c r="AD57" s="68"/>
    </row>
    <row r="58" spans="1:30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8"/>
      <c r="AC58" s="68"/>
      <c r="AD58" s="68"/>
    </row>
    <row r="59" spans="1:30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8"/>
      <c r="AC59" s="68"/>
      <c r="AD59" s="68"/>
    </row>
    <row r="60" spans="1:30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8"/>
      <c r="AC60" s="68"/>
      <c r="AD60" s="68"/>
    </row>
    <row r="61" spans="1:30" s="6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8"/>
      <c r="AC61" s="68"/>
      <c r="AD61" s="68"/>
    </row>
    <row r="62" spans="1:30" s="6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8"/>
      <c r="AC62" s="68"/>
      <c r="AD62" s="68"/>
    </row>
    <row r="63" spans="1:30" s="6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15"/>
      <c r="S63" s="16"/>
      <c r="T63" s="16"/>
      <c r="U63" s="16"/>
      <c r="V63" s="16"/>
      <c r="W63" s="16"/>
      <c r="X63" s="16"/>
      <c r="Y63" s="16"/>
      <c r="Z63" s="16"/>
      <c r="AA63" s="16"/>
      <c r="AB63" s="68"/>
      <c r="AC63" s="68"/>
      <c r="AD63" s="68"/>
    </row>
    <row r="64" spans="1:30" s="6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15"/>
      <c r="S64" s="16"/>
      <c r="T64" s="16"/>
      <c r="U64" s="16"/>
      <c r="V64" s="16"/>
      <c r="W64" s="16"/>
      <c r="X64" s="16"/>
      <c r="Y64" s="16"/>
      <c r="Z64" s="16"/>
      <c r="AA64" s="16"/>
      <c r="AB64" s="68"/>
      <c r="AC64" s="68"/>
      <c r="AD64" s="68"/>
    </row>
    <row r="65" spans="1:30" s="6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15"/>
      <c r="S65" s="16"/>
      <c r="T65" s="16"/>
      <c r="U65" s="16"/>
      <c r="V65" s="16"/>
      <c r="W65" s="16"/>
      <c r="X65" s="16"/>
      <c r="Y65" s="16"/>
      <c r="Z65" s="16"/>
      <c r="AA65" s="16"/>
      <c r="AB65" s="68"/>
      <c r="AC65" s="68"/>
      <c r="AD65" s="68"/>
    </row>
    <row r="66" spans="1:30" s="6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15"/>
      <c r="S66" s="16"/>
      <c r="T66" s="16"/>
      <c r="U66" s="16"/>
      <c r="V66" s="16"/>
      <c r="W66" s="16"/>
      <c r="X66" s="16"/>
      <c r="Y66" s="16"/>
      <c r="Z66" s="16"/>
      <c r="AA66" s="16"/>
      <c r="AB66" s="68"/>
      <c r="AC66" s="68"/>
      <c r="AD66" s="68"/>
    </row>
  </sheetData>
  <mergeCells count="8">
    <mergeCell ref="G25:H25"/>
    <mergeCell ref="A3:H3"/>
    <mergeCell ref="A6:B6"/>
    <mergeCell ref="A7:A9"/>
    <mergeCell ref="H7:H9"/>
    <mergeCell ref="A23:B23"/>
    <mergeCell ref="A24:B24"/>
    <mergeCell ref="F24:H24"/>
  </mergeCells>
  <printOptions horizontalCentered="1"/>
  <pageMargins left="0.25" right="0.25" top="0.3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EF4863C-1A27-4465-BDC6-9A3632A514CA}"/>
</file>

<file path=customXml/itemProps2.xml><?xml version="1.0" encoding="utf-8"?>
<ds:datastoreItem xmlns:ds="http://schemas.openxmlformats.org/officeDocument/2006/customXml" ds:itemID="{C0FB1342-8E7C-419A-9848-DB93BA054C94}"/>
</file>

<file path=customXml/itemProps3.xml><?xml version="1.0" encoding="utf-8"?>
<ds:datastoreItem xmlns:ds="http://schemas.openxmlformats.org/officeDocument/2006/customXml" ds:itemID="{38063971-30B2-49C6-B3AA-E504D9D57DBA}"/>
</file>

<file path=customXml/itemProps4.xml><?xml version="1.0" encoding="utf-8"?>
<ds:datastoreItem xmlns:ds="http://schemas.openxmlformats.org/officeDocument/2006/customXml" ds:itemID="{F99B1E2B-3A06-41BB-AD20-17D5426E2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cp:lastPrinted>2018-01-10T07:12:54Z</cp:lastPrinted>
  <dcterms:created xsi:type="dcterms:W3CDTF">2018-01-10T07:12:37Z</dcterms:created>
  <dcterms:modified xsi:type="dcterms:W3CDTF">2018-01-10T07:14:06Z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